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Шаблон!$B$17:$S$28</definedName>
  </definedNames>
</workbook>
</file>

<file path=xl/sharedStrings.xml><?xml version="1.0" encoding="utf-8"?>
<sst xmlns="http://schemas.openxmlformats.org/spreadsheetml/2006/main" count="607" uniqueCount="348">
  <si>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</si>
  <si>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</si>
  <si>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</si>
  <si>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</si>
  <si>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</si>
  <si>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</si>
  <si>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</si>
  <si>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</si>
  <si>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</si>
  <si>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</si>
  <si>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</si>
  <si>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</si>
  <si>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</si>
  <si>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</si>
  <si>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</si>
  <si>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</si>
  <si>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</si>
  <si>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</si>
  <si>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</si>
  <si>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</si>
  <si>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</si>
  <si>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</si>
  <si>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</si>
  <si>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</si>
  <si>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</si>
  <si>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</si>
  <si>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</si>
  <si>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</si>
  <si>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</si>
  <si>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</si>
  <si>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</si>
  <si>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</si>
  <si>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</si>
  <si>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</si>
  <si>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</si>
  <si>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</si>
  <si>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</si>
  <si>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</si>
  <si>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</si>
  <si>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</si>
  <si>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</si>
  <si>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</si>
  <si>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</si>
  <si>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</si>
  <si>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</si>
  <si>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</si>
  <si>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</si>
  <si>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</si>
  <si>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</si>
  <si>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</si>
  <si>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</si>
  <si>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</si>
  <si>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</si>
  <si>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</si>
  <si>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</si>
  <si>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</si>
  <si>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</si>
  <si>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</si>
  <si>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</si>
  <si>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</si>
  <si>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</si>
  <si>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</si>
  <si>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</si>
  <si>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</si>
  <si>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</si>
  <si>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</si>
  <si>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</si>
  <si>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</si>
  <si>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</si>
  <si>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</si>
  <si>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</si>
  <si>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</si>
  <si>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</si>
  <si>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</si>
  <si>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</si>
  <si>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</si>
  <si>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</si>
  <si>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</si>
  <si>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</si>
  <si>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</si>
  <si>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</si>
  <si>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</si>
  <si>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</si>
  <si>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</si>
  <si>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</si>
  <si>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</si>
  <si>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</si>
  <si>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</si>
  <si>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</si>
  <si>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</si>
  <si>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</si>
  <si>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</si>
  <si>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</si>
  <si>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</si>
  <si>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</si>
  <si>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</si>
  <si>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</si>
  <si>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</si>
  <si>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</si>
  <si>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</si>
  <si>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</si>
  <si>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</si>
  <si>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</si>
  <si>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</si>
  <si>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</si>
  <si>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</si>
  <si>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</si>
  <si>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</si>
  <si>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</si>
  <si>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</si>
  <si>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</si>
  <si>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</si>
  <si>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</si>
  <si>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</si>
  <si>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</si>
  <si>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</si>
  <si>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</si>
  <si>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</si>
  <si>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</si>
  <si>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</si>
  <si>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</si>
  <si>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</si>
  <si>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</si>
  <si>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</si>
  <si>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</si>
  <si>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</si>
  <si>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</si>
  <si>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</si>
  <si>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</si>
  <si>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</si>
  <si>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</si>
  <si>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</si>
  <si>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</si>
  <si>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</si>
  <si>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</si>
  <si>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</si>
  <si>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</si>
  <si>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</si>
  <si>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</si>
  <si>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</si>
  <si>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</si>
  <si>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</si>
  <si>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</si>
  <si>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</si>
  <si>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</si>
  <si>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</si>
  <si>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</si>
  <si>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</si>
  <si>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</si>
  <si>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</si>
  <si>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</si>
  <si>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</si>
  <si>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</si>
  <si>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</si>
  <si>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</si>
  <si>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</si>
  <si>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</si>
  <si>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</si>
  <si>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</si>
  <si>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</si>
  <si>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</si>
  <si>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</si>
  <si>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</si>
  <si>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</si>
  <si>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</si>
  <si>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</si>
  <si>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</si>
  <si>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</si>
  <si>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</si>
  <si>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</si>
  <si>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</si>
  <si>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</si>
  <si>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</si>
  <si>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</si>
  <si>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</si>
  <si>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</si>
  <si>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</si>
  <si>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</si>
  <si>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</si>
  <si>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</si>
  <si>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</si>
  <si>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</si>
  <si>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</si>
  <si>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</si>
  <si>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</si>
  <si>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</si>
  <si>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</si>
  <si>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</si>
  <si>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</si>
  <si>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</si>
  <si>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</si>
  <si>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</si>
  <si>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</si>
  <si>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</si>
  <si>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</si>
  <si>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</si>
  <si>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</si>
  <si>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</si>
  <si>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</si>
  <si>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</si>
  <si>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</si>
  <si>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</si>
  <si>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</si>
  <si>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</si>
  <si>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</si>
  <si>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</si>
  <si>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</si>
  <si>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</si>
  <si>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</si>
  <si>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</si>
  <si>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</si>
  <si>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</si>
  <si>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</si>
  <si>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</si>
  <si>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</si>
  <si>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</si>
  <si>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</si>
  <si>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</si>
  <si>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</si>
  <si>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</si>
  <si>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</si>
  <si>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</si>
  <si>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</si>
  <si>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</si>
  <si>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</si>
  <si>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</si>
  <si>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</si>
  <si>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</si>
  <si>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</si>
  <si>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</si>
  <si>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</si>
  <si>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</si>
  <si>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</si>
  <si>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</si>
  <si>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</si>
  <si>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</si>
  <si>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</si>
  <si>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</si>
  <si>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</si>
  <si>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</si>
  <si>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</si>
  <si>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</si>
  <si>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</si>
  <si>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</si>
  <si>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</si>
  <si>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</si>
  <si>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</si>
  <si>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</si>
  <si>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</si>
  <si>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</si>
  <si>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</si>
  <si>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</si>
  <si>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</si>
  <si>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</si>
  <si>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</si>
  <si>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</si>
  <si>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</si>
  <si>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</si>
  <si>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</si>
  <si>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</si>
  <si>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</si>
  <si>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</si>
  <si>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офисной мебели и кресел</t>
  </si>
  <si>
    <t>Внимание!!!  Обязательно прочитайте инструкцию по заполнению в конце таблицы.</t>
  </si>
  <si>
    <t>Лот</t>
  </si>
  <si>
    <t>465.23.00161 Поставка офисной мебели и кресел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</si>
  <si>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</si>
  <si>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</si>
  <si>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</si>
  <si>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</si>
  <si>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</si>
  <si>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</si>
  <si>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</si>
  <si>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</si>
  <si>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</si>
  <si>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</si>
  <si>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</si>
  <si>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</si>
  <si>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</si>
  <si>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</si>
  <si>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</si>
  <si>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</si>
  <si>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</si>
  <si>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</si>
  <si>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</si>
  <si>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</si>
  <si>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</si>
  <si>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</si>
  <si>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</si>
  <si>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</si>
  <si>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</si>
  <si>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</si>
  <si>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</si>
  <si>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</si>
  <si>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</si>
  <si>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</si>
  <si>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</si>
  <si>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</si>
  <si>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</si>
  <si>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</si>
  <si>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</si>
  <si>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</si>
  <si>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</si>
  <si>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</si>
  <si>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</si>
  <si>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</si>
  <si>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</si>
  <si>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</si>
  <si>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</si>
  <si>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</si>
  <si>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</si>
  <si>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</si>
  <si>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</si>
  <si>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Аутлет кабельный металлический, размеры 292х112мм, цвет антрацит, по индивидуальному заказу</t>
  </si>
  <si>
    <t>Штука</t>
  </si>
  <si>
    <t>Брифинг (элемент стола приставной) офисный, на металлических опорах, размеры 2000х800мм, по индивидуальному заказу</t>
  </si>
  <si>
    <t>Брифинг (элемент стола приставной) офисный, на металлических опорах, размеры 2000х800мм, по индив[1]</t>
  </si>
  <si>
    <t>Кабель-канал мебельный, горизонтальный, размеры 600х150х40мм, цвет антрацит, по индивидуальному заказу</t>
  </si>
  <si>
    <t>Кабель-канал мебельный, горизонтальный, размеры 600х150х40мм, цвет антрацит, по индивидуальному з[1]</t>
  </si>
  <si>
    <t>Кресло рабочее, офисное, для конференций, на полозьях, размер 610х590х760мм, обивка кожа РА03-Panama 5522, полозья хром, по индивидуальному заказу</t>
  </si>
  <si>
    <t>Кресло рабочее, офисное, для конференций, на полозьях, размер 610х590х760мм, обивка кожа РА03-Pan[1]</t>
  </si>
  <si>
    <t>Кресло рабочее, офисное, на металлической крестовине, размеры 900х850х1060мм, обивка кожа Suprim natura, по индивидуальному заказу</t>
  </si>
  <si>
    <t>Кресло рабочее, офисное, на металлической крестовине, размеры 900х850х1060мм, обивка кожа Suprim [1]</t>
  </si>
  <si>
    <t>Кресло рабочее, офисное, руководителя, с высокой спинкой, синхромеханизм с фиксацией в четырех положениях, обивка кожа PA, крестовина полированный алюминий, размеры 690х690х1300мм, по индивидуальному заказу</t>
  </si>
  <si>
    <t>Кресло рабочее, офисное, руководителя, с высокой спинкой, синхромеханизм с фиксацией в четырех по[1]</t>
  </si>
  <si>
    <t>Стол компьютерный (рабочий), прямоугольный, офисный, с лицевой панелью, размеры 2000х900х735мм, по индивидуальному заказу</t>
  </si>
  <si>
    <t>Стол компьютерный (рабочий), прямоугольный, офисный, с лицевой панелью, размеры 2000х900х735мм, п[1]</t>
  </si>
  <si>
    <t>Тумба мобильная, с 3 ящиками, стандартные колёсные опоры, ручки антрацит, размеры 460х530х570мм, по индивидуальному заказу</t>
  </si>
  <si>
    <t>Тумба мобильная, с 3 ящиками, стандартные колёсные опоры, ручки антрацит, размеры 460х530х570мм,[1]</t>
  </si>
  <si>
    <t>Шкаф для документов, закрытый, офисный, 2 двери, 4 полки, размеры 800х440х1950мм, по индивидуальному заказу</t>
  </si>
  <si>
    <t>Шкаф для документов, закрытый, офисный, 2 двери, 4 полки, размеры 800х440х1950мм, по индивидуальн[1]</t>
  </si>
  <si>
    <t>Шкаф для одежды закрытый, офисный, 2 двери, 1 полка с вешалкой, размеры 800х440х1950мм, по индивидуальному заказу</t>
  </si>
  <si>
    <t>Шкаф для одежды закрытый, офисный, 2 двери, 1 полка с вешалкой, размеры 800х440х1950мм, по индиви[1]</t>
  </si>
  <si>
    <t>Шкаф офисный, распашной, размеры 780х400х750мм, по индивидуальному заказу</t>
  </si>
  <si>
    <t>Общая стоимость (план):</t>
  </si>
  <si>
    <t>Общая стоимость (предложения участника):</t>
  </si>
  <si>
    <t>%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</si>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</sst>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46" fillId="5" borderId="0" xfId="0" applyFont="true" applyFill="true" applyBorder="true" applyAlignment="1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2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4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7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7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2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9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0.0" customWidth="true"/>
    <col min="20" max="20" style="1" collapsed="true" width="0.0" customWidth="true"/>
    <col min="23" max="23" style="1" collapsed="true" width="0.0" customWidth="true"/>
    <col min="22" max="22" style="1" collapsed="true" width="24.0" customWidth="true"/>
    <col min="19" max="19" style="1" collapsed="true" width="0.0" customWidth="true"/>
    <col min="21" max="21" style="1" collapsed="true" width="24.0" customWidth="true"/>
    <col min="18" max="18" style="1" collapsed="true" width="20.0" customWidth="true"/>
    <col min="16" max="16" style="1" collapsed="true" width="0.0" customWidth="true"/>
    <col min="17" max="17" style="1" collapsed="true" width="20.5703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7">
        <v>32902.0</v>
      </c>
      <c r="AN1" t="n" s="7">
        <v>101100.0</v>
      </c>
      <c r="AO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</row>
    <row r="15" ht="29.25" customHeight="true">
      <c r="A15" s="41"/>
      <c r="B15" s="49"/>
      <c r="C15" s="49"/>
      <c r="D15" t="s" s="42">
        <v>290</v>
      </c>
      <c r="E15" t="s" s="42">
        <v>291</v>
      </c>
      <c r="F15" t="s" s="42">
        <v>292</v>
      </c>
      <c r="G15" t="s" s="42">
        <v>293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t="s" s="53">
        <v>294</v>
      </c>
      <c r="X15" s="54"/>
      <c r="Y15" t="s" s="53">
        <v>295</v>
      </c>
      <c r="Z15" s="54"/>
      <c r="AA15" t="s" s="53">
        <v>296</v>
      </c>
      <c r="AB15" s="54"/>
      <c r="AC15" t="s" s="53">
        <v>297</v>
      </c>
      <c r="AD15" s="54"/>
      <c r="AE15" t="s" s="53">
        <v>298</v>
      </c>
      <c r="AF15" s="54"/>
      <c r="AG15" t="s" s="53">
        <v>299</v>
      </c>
      <c r="AH15" s="54"/>
      <c r="AI15" t="s" s="53">
        <v>300</v>
      </c>
      <c r="AJ15" s="54"/>
      <c r="AK15" t="s" s="53">
        <v>301</v>
      </c>
      <c r="AL15" s="54"/>
      <c r="AM15" t="s" s="53">
        <v>302</v>
      </c>
      <c r="AN15" s="54"/>
      <c r="AO15" t="s" s="53">
        <v>303</v>
      </c>
      <c r="AP15" s="54"/>
      <c r="AQ15" t="s" s="53">
        <v>304</v>
      </c>
      <c r="AR15" s="54"/>
      <c r="AS15" t="s" s="53">
        <v>305</v>
      </c>
      <c r="AT15" s="54"/>
      <c r="AU15" t="s" s="53">
        <v>294</v>
      </c>
      <c r="AV15" s="54"/>
      <c r="AW15" t="s" s="53">
        <v>295</v>
      </c>
      <c r="AX15" s="54"/>
      <c r="AY15" t="s" s="53">
        <v>296</v>
      </c>
      <c r="AZ15" s="54"/>
      <c r="BA15" t="s" s="53">
        <v>297</v>
      </c>
      <c r="BB15" s="54"/>
      <c r="BC15" t="s" s="53">
        <v>298</v>
      </c>
      <c r="BD15" s="54"/>
      <c r="BE15" t="s" s="53">
        <v>299</v>
      </c>
      <c r="BF15" s="54"/>
      <c r="BG15" t="s" s="53">
        <v>300</v>
      </c>
      <c r="BH15" s="54"/>
      <c r="BI15" t="s" s="53">
        <v>301</v>
      </c>
      <c r="BJ15" s="54"/>
      <c r="BK15" t="s" s="53">
        <v>302</v>
      </c>
      <c r="BL15" s="54"/>
      <c r="BM15" t="s" s="53">
        <v>303</v>
      </c>
      <c r="BN15" s="54"/>
      <c r="BO15" t="s" s="53">
        <v>304</v>
      </c>
      <c r="BP15" s="54"/>
      <c r="BQ15" t="s" s="53">
        <v>305</v>
      </c>
      <c r="BR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t="s" s="60">
        <v>256</v>
      </c>
      <c r="X16" t="s" s="60">
        <v>306</v>
      </c>
      <c r="Y16" t="s" s="60">
        <v>307</v>
      </c>
      <c r="Z16" t="s" s="60">
        <v>306</v>
      </c>
      <c r="AA16" t="s" s="60">
        <v>307</v>
      </c>
      <c r="AB16" t="s" s="60">
        <v>306</v>
      </c>
      <c r="AC16" t="s" s="60">
        <v>307</v>
      </c>
      <c r="AD16" t="s" s="60">
        <v>306</v>
      </c>
      <c r="AE16" t="s" s="60">
        <v>307</v>
      </c>
      <c r="AF16" t="s" s="60">
        <v>306</v>
      </c>
      <c r="AG16" t="s" s="60">
        <v>307</v>
      </c>
      <c r="AH16" t="s" s="60">
        <v>306</v>
      </c>
      <c r="AI16" t="s" s="60">
        <v>307</v>
      </c>
      <c r="AJ16" t="s" s="60">
        <v>306</v>
      </c>
      <c r="AK16" t="s" s="60">
        <v>307</v>
      </c>
      <c r="AL16" t="s" s="60">
        <v>306</v>
      </c>
      <c r="AM16" t="s" s="60">
        <v>307</v>
      </c>
      <c r="AN16" t="s" s="60">
        <v>306</v>
      </c>
      <c r="AO16" t="s" s="60">
        <v>307</v>
      </c>
      <c r="AP16" t="s" s="60">
        <v>306</v>
      </c>
      <c r="AQ16" t="s" s="60">
        <v>307</v>
      </c>
      <c r="AR16" t="s" s="60">
        <v>306</v>
      </c>
      <c r="AS16" t="s" s="60">
        <v>307</v>
      </c>
      <c r="AT16" t="s" s="60">
        <v>306</v>
      </c>
      <c r="AU16" t="s" s="60">
        <v>307</v>
      </c>
      <c r="AV16" t="s" s="60">
        <v>306</v>
      </c>
      <c r="AW16" t="s" s="60">
        <v>307</v>
      </c>
      <c r="AX16" t="s" s="60">
        <v>306</v>
      </c>
      <c r="AY16" t="s" s="60">
        <v>307</v>
      </c>
      <c r="AZ16" t="s" s="60">
        <v>306</v>
      </c>
      <c r="BA16" t="s" s="60">
        <v>307</v>
      </c>
      <c r="BB16" t="s" s="60">
        <v>306</v>
      </c>
      <c r="BC16" t="s" s="60">
        <v>307</v>
      </c>
      <c r="BD16" t="s" s="60">
        <v>306</v>
      </c>
      <c r="BE16" t="s" s="60">
        <v>307</v>
      </c>
      <c r="BF16" t="s" s="60">
        <v>306</v>
      </c>
      <c r="BG16" t="s" s="60">
        <v>307</v>
      </c>
      <c r="BH16" t="s" s="60">
        <v>306</v>
      </c>
      <c r="BI16" t="s" s="60">
        <v>307</v>
      </c>
      <c r="BJ16" t="s" s="60">
        <v>306</v>
      </c>
      <c r="BK16" t="s" s="60">
        <v>307</v>
      </c>
      <c r="BL16" t="s" s="60">
        <v>306</v>
      </c>
      <c r="BM16" t="s" s="60">
        <v>307</v>
      </c>
      <c r="BN16" t="s" s="60">
        <v>306</v>
      </c>
      <c r="BO16" t="s" s="60">
        <v>307</v>
      </c>
      <c r="BP16" t="s" s="60">
        <v>306</v>
      </c>
      <c r="BQ16" t="s" s="60">
        <v>307</v>
      </c>
      <c r="BR16" t="s" s="60">
        <v>306</v>
      </c>
      <c r="BS16" t="s" s="61">
        <v>308</v>
      </c>
      <c r="BT16" t="s" s="61">
        <v>309</v>
      </c>
      <c r="BU16" t="s" s="61">
        <v>310</v>
      </c>
      <c r="BV16" t="s" s="61">
        <v>311</v>
      </c>
      <c r="BW16" t="s" s="61">
        <v>308</v>
      </c>
      <c r="BX16" t="s" s="61">
        <v>309</v>
      </c>
      <c r="BY16" t="s" s="61">
        <v>310</v>
      </c>
      <c r="BZ16" t="s" s="61">
        <v>311</v>
      </c>
      <c r="CA16" t="s" s="61">
        <v>308</v>
      </c>
      <c r="CB16" t="s" s="61">
        <v>309</v>
      </c>
      <c r="CC16" t="s" s="61">
        <v>310</v>
      </c>
      <c r="CD16" t="s" s="61">
        <v>311</v>
      </c>
      <c r="CE16" t="s" s="61">
        <v>308</v>
      </c>
      <c r="CF16" t="s" s="61">
        <v>309</v>
      </c>
      <c r="CG16" t="s" s="61">
        <v>310</v>
      </c>
      <c r="CH16" t="s" s="61">
        <v>311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14.0</v>
      </c>
      <c r="R17" t="n" s="65">
        <v>15.0</v>
      </c>
      <c r="S17" t="n" s="65">
        <v>17.0</v>
      </c>
      <c r="T17" t="n" s="65">
        <v>18.0</v>
      </c>
      <c r="U17" t="n" s="65">
        <v>16.0</v>
      </c>
      <c r="V17" t="n" s="65">
        <v>17.0</v>
      </c>
    </row>
    <row r="18">
      <c r="A18" s="6"/>
      <c r="B18" s="3" t="s">
        <v>312</v>
      </c>
      <c r="C18" s="3" t="n">
        <v>1.0</v>
      </c>
      <c r="D18" s="3" t="n">
        <v>487867.0</v>
      </c>
      <c r="E18" s="3" t="s">
        <v>313</v>
      </c>
      <c r="F18" s="3" t="s">
        <v>313</v>
      </c>
      <c r="G18" s="3"/>
      <c r="H18" s="3" t="s">
        <v>314</v>
      </c>
      <c r="I18" s="3" t="s">
        <v>0</v>
      </c>
      <c r="J18" s="4" t="n">
        <v>4086.83</v>
      </c>
      <c r="K18" s="5" t="n">
        <v>1.0</v>
      </c>
      <c r="L18" s="4" t="n">
        <v>4086.83</v>
      </c>
      <c r="M18" s="6"/>
      <c r="N18" s="6"/>
      <c r="O18" s="6"/>
      <c r="P18" s="6"/>
      <c r="Q18" s="6"/>
      <c r="R18" s="6"/>
      <c r="S18" s="6"/>
      <c r="T18" s="6"/>
      <c r="U18" s="4" t="n">
        <f>V18*ROUNDDOWN(R18,6)</f>
        <v>0.0</v>
      </c>
      <c r="V18" s="6" t="n">
        <f>K18</f>
        <v>1.0</v>
      </c>
      <c r="W18" s="4" t="n">
        <v>1824555.0</v>
      </c>
      <c r="X18" s="6"/>
      <c r="Y18" s="6"/>
    </row>
    <row r="19">
      <c r="A19" s="6"/>
      <c r="B19" s="3" t="s">
        <v>312</v>
      </c>
      <c r="C19" s="3" t="n">
        <v>2.0</v>
      </c>
      <c r="D19" s="3" t="n">
        <v>487865.0</v>
      </c>
      <c r="E19" s="3" t="s">
        <v>315</v>
      </c>
      <c r="F19" s="3" t="s">
        <v>316</v>
      </c>
      <c r="G19" s="3"/>
      <c r="H19" s="3" t="s">
        <v>314</v>
      </c>
      <c r="I19" s="3" t="s">
        <v>0</v>
      </c>
      <c r="J19" s="4" t="n">
        <v>88648.5</v>
      </c>
      <c r="K19" s="5" t="n">
        <v>1.0</v>
      </c>
      <c r="L19" s="4" t="n">
        <v>88648.5</v>
      </c>
      <c r="M19" s="6"/>
      <c r="N19" s="6"/>
      <c r="O19" s="6"/>
      <c r="P19" s="6"/>
      <c r="Q19" s="6"/>
      <c r="R19" s="6"/>
      <c r="S19" s="6"/>
      <c r="T19" s="6"/>
      <c r="U19" s="4" t="n">
        <f>V19*ROUNDDOWN(R19,6)</f>
        <v>0.0</v>
      </c>
      <c r="V19" s="6" t="n">
        <f>K19</f>
        <v>1.0</v>
      </c>
      <c r="W19" s="4" t="n">
        <v>1824556.0</v>
      </c>
      <c r="X19" s="6"/>
      <c r="Y19" s="6"/>
    </row>
    <row r="20">
      <c r="A20" s="6"/>
      <c r="B20" s="3" t="s">
        <v>312</v>
      </c>
      <c r="C20" s="3" t="n">
        <v>3.0</v>
      </c>
      <c r="D20" s="3" t="n">
        <v>487866.0</v>
      </c>
      <c r="E20" s="3" t="s">
        <v>317</v>
      </c>
      <c r="F20" s="3" t="s">
        <v>318</v>
      </c>
      <c r="G20" s="3"/>
      <c r="H20" s="3" t="s">
        <v>314</v>
      </c>
      <c r="I20" s="3" t="s">
        <v>0</v>
      </c>
      <c r="J20" s="4" t="n">
        <v>4614.17</v>
      </c>
      <c r="K20" s="5" t="n">
        <v>1.0</v>
      </c>
      <c r="L20" s="4" t="n">
        <v>4614.17</v>
      </c>
      <c r="M20" s="6"/>
      <c r="N20" s="6"/>
      <c r="O20" s="6"/>
      <c r="P20" s="6"/>
      <c r="Q20" s="6"/>
      <c r="R20" s="6"/>
      <c r="S20" s="6"/>
      <c r="T20" s="6"/>
      <c r="U20" s="4" t="n">
        <f>V20*ROUNDDOWN(R20,6)</f>
        <v>0.0</v>
      </c>
      <c r="V20" s="6" t="n">
        <f>K20</f>
        <v>1.0</v>
      </c>
      <c r="W20" s="4" t="n">
        <v>1824554.0</v>
      </c>
      <c r="X20" s="6"/>
      <c r="Y20" s="6"/>
    </row>
    <row r="21">
      <c r="A21" s="6"/>
      <c r="B21" s="3" t="s">
        <v>312</v>
      </c>
      <c r="C21" s="3" t="n">
        <v>4.0</v>
      </c>
      <c r="D21" s="3" t="n">
        <v>487859.0</v>
      </c>
      <c r="E21" s="3" t="s">
        <v>319</v>
      </c>
      <c r="F21" s="3" t="s">
        <v>320</v>
      </c>
      <c r="G21" s="3"/>
      <c r="H21" s="3" t="s">
        <v>314</v>
      </c>
      <c r="I21" s="3" t="s">
        <v>48</v>
      </c>
      <c r="J21" s="4" t="n">
        <v>193021.78</v>
      </c>
      <c r="K21" s="5" t="n">
        <v>7.0</v>
      </c>
      <c r="L21" s="4" t="n">
        <v>1351152.46</v>
      </c>
      <c r="M21" s="6"/>
      <c r="N21" s="6"/>
      <c r="O21" s="6"/>
      <c r="P21" s="6"/>
      <c r="Q21" s="6"/>
      <c r="R21" s="6"/>
      <c r="S21" s="6"/>
      <c r="T21" s="6"/>
      <c r="U21" s="4" t="n">
        <f>V21*ROUNDDOWN(R21,6)</f>
        <v>0.0</v>
      </c>
      <c r="V21" s="6" t="n">
        <f>K21</f>
        <v>7.0</v>
      </c>
      <c r="W21" s="4" t="n">
        <v>1824560.0</v>
      </c>
      <c r="X21" s="6"/>
      <c r="Y21" s="6"/>
    </row>
    <row r="22">
      <c r="A22" s="6"/>
      <c r="B22" s="3" t="s">
        <v>312</v>
      </c>
      <c r="C22" s="3" t="n">
        <v>5.0</v>
      </c>
      <c r="D22" s="3" t="n">
        <v>487861.0</v>
      </c>
      <c r="E22" s="3" t="s">
        <v>321</v>
      </c>
      <c r="F22" s="3" t="s">
        <v>322</v>
      </c>
      <c r="G22" s="3"/>
      <c r="H22" s="3" t="s">
        <v>314</v>
      </c>
      <c r="I22" s="3" t="s">
        <v>0</v>
      </c>
      <c r="J22" s="4" t="n">
        <v>176235.51</v>
      </c>
      <c r="K22" s="5" t="n">
        <v>2.0</v>
      </c>
      <c r="L22" s="4" t="n">
        <v>352471.02</v>
      </c>
      <c r="M22" s="6"/>
      <c r="N22" s="6"/>
      <c r="O22" s="6"/>
      <c r="P22" s="6"/>
      <c r="Q22" s="6"/>
      <c r="R22" s="6"/>
      <c r="S22" s="6"/>
      <c r="T22" s="6"/>
      <c r="U22" s="4" t="n">
        <f>V22*ROUNDDOWN(R22,6)</f>
        <v>0.0</v>
      </c>
      <c r="V22" s="6" t="n">
        <f>K22</f>
        <v>2.0</v>
      </c>
      <c r="W22" s="4" t="n">
        <v>1824557.0</v>
      </c>
      <c r="X22" s="6"/>
      <c r="Y22" s="6"/>
    </row>
    <row r="23">
      <c r="A23" s="6"/>
      <c r="B23" s="3" t="s">
        <v>312</v>
      </c>
      <c r="C23" s="3" t="n">
        <v>6.0</v>
      </c>
      <c r="D23" s="3" t="n">
        <v>487860.0</v>
      </c>
      <c r="E23" s="3" t="s">
        <v>323</v>
      </c>
      <c r="F23" s="3" t="s">
        <v>324</v>
      </c>
      <c r="G23" s="3"/>
      <c r="H23" s="3" t="s">
        <v>314</v>
      </c>
      <c r="I23" s="3" t="s">
        <v>48</v>
      </c>
      <c r="J23" s="4" t="n">
        <v>193728.23</v>
      </c>
      <c r="K23" s="5" t="n">
        <v>1.0</v>
      </c>
      <c r="L23" s="4" t="n">
        <v>193728.23</v>
      </c>
      <c r="M23" s="6"/>
      <c r="N23" s="6"/>
      <c r="O23" s="6"/>
      <c r="P23" s="6"/>
      <c r="Q23" s="6"/>
      <c r="R23" s="6"/>
      <c r="S23" s="6"/>
      <c r="T23" s="6"/>
      <c r="U23" s="4" t="n">
        <f>V23*ROUNDDOWN(R23,6)</f>
        <v>0.0</v>
      </c>
      <c r="V23" s="6" t="n">
        <f>K23</f>
        <v>1.0</v>
      </c>
      <c r="W23" s="4" t="n">
        <v>1824559.0</v>
      </c>
      <c r="X23" s="6"/>
      <c r="Y23" s="6"/>
    </row>
    <row r="24">
      <c r="A24" s="6"/>
      <c r="B24" s="3" t="s">
        <v>312</v>
      </c>
      <c r="C24" s="3" t="n">
        <v>7.0</v>
      </c>
      <c r="D24" s="3" t="n">
        <v>487869.0</v>
      </c>
      <c r="E24" s="3" t="s">
        <v>325</v>
      </c>
      <c r="F24" s="3" t="s">
        <v>326</v>
      </c>
      <c r="G24" s="3"/>
      <c r="H24" s="3" t="s">
        <v>314</v>
      </c>
      <c r="I24" s="3" t="s">
        <v>0</v>
      </c>
      <c r="J24" s="4" t="n">
        <v>141024.0</v>
      </c>
      <c r="K24" s="5" t="n">
        <v>1.0</v>
      </c>
      <c r="L24" s="4" t="n">
        <v>141024.0</v>
      </c>
      <c r="M24" s="6"/>
      <c r="N24" s="6"/>
      <c r="O24" s="6"/>
      <c r="P24" s="6"/>
      <c r="Q24" s="6"/>
      <c r="R24" s="6"/>
      <c r="S24" s="6"/>
      <c r="T24" s="6"/>
      <c r="U24" s="4" t="n">
        <f>V24*ROUNDDOWN(R24,6)</f>
        <v>0.0</v>
      </c>
      <c r="V24" s="6" t="n">
        <f>K24</f>
        <v>1.0</v>
      </c>
      <c r="W24" s="4" t="n">
        <v>1824552.0</v>
      </c>
      <c r="X24" s="6"/>
      <c r="Y24" s="6"/>
    </row>
    <row r="25">
      <c r="A25" s="6"/>
      <c r="B25" s="3" t="s">
        <v>312</v>
      </c>
      <c r="C25" s="3" t="n">
        <v>8.0</v>
      </c>
      <c r="D25" s="3" t="n">
        <v>487868.0</v>
      </c>
      <c r="E25" s="3" t="s">
        <v>327</v>
      </c>
      <c r="F25" s="3" t="s">
        <v>328</v>
      </c>
      <c r="G25" s="3"/>
      <c r="H25" s="3" t="s">
        <v>314</v>
      </c>
      <c r="I25" s="3" t="s">
        <v>0</v>
      </c>
      <c r="J25" s="4" t="n">
        <v>70512.0</v>
      </c>
      <c r="K25" s="5" t="n">
        <v>1.0</v>
      </c>
      <c r="L25" s="4" t="n">
        <v>70512.0</v>
      </c>
      <c r="M25" s="6"/>
      <c r="N25" s="6"/>
      <c r="O25" s="6"/>
      <c r="P25" s="6"/>
      <c r="Q25" s="6"/>
      <c r="R25" s="6"/>
      <c r="S25" s="6"/>
      <c r="T25" s="6"/>
      <c r="U25" s="4" t="n">
        <f>V25*ROUNDDOWN(R25,6)</f>
        <v>0.0</v>
      </c>
      <c r="V25" s="6" t="n">
        <f>K25</f>
        <v>1.0</v>
      </c>
      <c r="W25" s="4" t="n">
        <v>1824558.0</v>
      </c>
      <c r="X25" s="6"/>
      <c r="Y25" s="6"/>
    </row>
    <row r="26">
      <c r="A26" s="6"/>
      <c r="B26" s="3" t="s">
        <v>312</v>
      </c>
      <c r="C26" s="3" t="n">
        <v>9.0</v>
      </c>
      <c r="D26" s="3" t="n">
        <v>487862.0</v>
      </c>
      <c r="E26" s="3" t="s">
        <v>329</v>
      </c>
      <c r="F26" s="3" t="s">
        <v>330</v>
      </c>
      <c r="G26" s="3"/>
      <c r="H26" s="3" t="s">
        <v>314</v>
      </c>
      <c r="I26" s="3" t="s">
        <v>0</v>
      </c>
      <c r="J26" s="4" t="n">
        <v>174076.5</v>
      </c>
      <c r="K26" s="5" t="n">
        <v>1.0</v>
      </c>
      <c r="L26" s="4" t="n">
        <v>174076.5</v>
      </c>
      <c r="M26" s="6"/>
      <c r="N26" s="6"/>
      <c r="O26" s="6"/>
      <c r="P26" s="6"/>
      <c r="Q26" s="6"/>
      <c r="R26" s="6"/>
      <c r="S26" s="6"/>
      <c r="T26" s="6"/>
      <c r="U26" s="4" t="n">
        <f>V26*ROUNDDOWN(R26,6)</f>
        <v>0.0</v>
      </c>
      <c r="V26" s="6" t="n">
        <f>K26</f>
        <v>1.0</v>
      </c>
      <c r="W26" s="4" t="n">
        <v>1824553.0</v>
      </c>
      <c r="X26" s="6"/>
      <c r="Y26" s="6"/>
    </row>
    <row r="27">
      <c r="A27" s="6"/>
      <c r="B27" s="3" t="s">
        <v>312</v>
      </c>
      <c r="C27" s="3" t="n">
        <v>10.0</v>
      </c>
      <c r="D27" s="3" t="n">
        <v>487863.0</v>
      </c>
      <c r="E27" s="3" t="s">
        <v>331</v>
      </c>
      <c r="F27" s="3" t="s">
        <v>332</v>
      </c>
      <c r="G27" s="3"/>
      <c r="H27" s="3" t="s">
        <v>314</v>
      </c>
      <c r="I27" s="3" t="s">
        <v>0</v>
      </c>
      <c r="J27" s="4" t="n">
        <v>162211.5</v>
      </c>
      <c r="K27" s="5" t="n">
        <v>1.0</v>
      </c>
      <c r="L27" s="4" t="n">
        <v>162211.5</v>
      </c>
      <c r="M27" s="6"/>
      <c r="N27" s="6"/>
      <c r="O27" s="6"/>
      <c r="P27" s="6"/>
      <c r="Q27" s="6"/>
      <c r="R27" s="6"/>
      <c r="S27" s="6"/>
      <c r="T27" s="6"/>
      <c r="U27" s="4" t="n">
        <f>V27*ROUNDDOWN(R27,6)</f>
        <v>0.0</v>
      </c>
      <c r="V27" s="6" t="n">
        <f>K27</f>
        <v>1.0</v>
      </c>
      <c r="W27" s="4" t="n">
        <v>1824561.0</v>
      </c>
      <c r="X27" s="6"/>
      <c r="Y27" s="6"/>
    </row>
    <row r="28">
      <c r="A28" s="6"/>
      <c r="B28" s="3" t="s">
        <v>312</v>
      </c>
      <c r="C28" s="3" t="n">
        <v>11.0</v>
      </c>
      <c r="D28" s="3" t="n">
        <v>487864.0</v>
      </c>
      <c r="E28" s="3" t="s">
        <v>333</v>
      </c>
      <c r="F28" s="3" t="s">
        <v>333</v>
      </c>
      <c r="G28" s="3"/>
      <c r="H28" s="3" t="s">
        <v>314</v>
      </c>
      <c r="I28" s="3" t="s">
        <v>0</v>
      </c>
      <c r="J28" s="4" t="n">
        <v>87970.5</v>
      </c>
      <c r="K28" s="5" t="n">
        <v>1.0</v>
      </c>
      <c r="L28" s="4" t="n">
        <v>87970.5</v>
      </c>
      <c r="M28" s="6"/>
      <c r="N28" s="6"/>
      <c r="O28" s="6"/>
      <c r="P28" s="6"/>
      <c r="Q28" s="6"/>
      <c r="R28" s="6"/>
      <c r="S28" s="6"/>
      <c r="T28" s="6"/>
      <c r="U28" s="4" t="n">
        <f>V28*ROUNDDOWN(R28,6)</f>
        <v>0.0</v>
      </c>
      <c r="V28" s="6" t="n">
        <f>K28</f>
        <v>1.0</v>
      </c>
      <c r="W28" s="4" t="n">
        <v>1824551.0</v>
      </c>
      <c r="X28" s="6"/>
      <c r="Y28" s="6"/>
    </row>
    <row r="29" ht="12.75" customHeight="true">
      <c r="K29" s="66"/>
      <c r="L29" s="66"/>
    </row>
    <row r="30" ht="15.0" customHeight="true">
      <c r="K30" t="s" s="67">
        <v>334</v>
      </c>
      <c r="L30" s="67"/>
      <c r="M30" s="68"/>
      <c r="N30" s="68"/>
      <c r="O30" s="68"/>
      <c r="P30" s="68"/>
      <c r="Q30" s="68"/>
      <c r="U30" t="s" s="69">
        <v>335</v>
      </c>
      <c r="V30" s="70"/>
    </row>
    <row r="31" ht="15.0" customHeight="true">
      <c r="L31" s="71" t="n">
        <f>SUM(L18:L28)</f>
        <v>2630495.71</v>
      </c>
      <c r="U31" s="71" t="n">
        <f>SUM(U18:U28)</f>
        <v>0.0</v>
      </c>
    </row>
    <row r="32" ht="12.75" customHeight="true">
      <c r="R32" s="66"/>
      <c r="S32" t="s" s="66">
        <v>336</v>
      </c>
      <c r="T32" s="66"/>
    </row>
    <row r="33" ht="15.0" customHeight="true">
      <c r="A33" s="6"/>
    </row>
    <row r="34" ht="15.75" customHeight="true">
      <c r="B34" t="s" s="72">
        <v>337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</row>
    <row r="35" ht="19.5" customHeight="true">
      <c r="B35" t="s" s="74">
        <v>338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</row>
    <row r="36" ht="20.25" customHeight="true">
      <c r="B36" t="s" s="75">
        <v>339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39.75" customHeight="true">
      <c r="B37" t="s" s="77">
        <v>340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19.5" customHeight="true">
      <c r="B38" t="s" s="75">
        <v>341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18.0" customHeight="true">
      <c r="B39" t="s" s="75">
        <v>342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22.5" customHeight="true">
      <c r="B40" t="s" s="75">
        <v>343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9.5" customHeight="true">
      <c r="B41" t="s" s="75">
        <v>344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22.5" customHeight="true">
      <c r="B42" t="s" s="75">
        <v>345</v>
      </c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34.5" customHeight="true">
      <c r="B43" t="s" s="75">
        <v>346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36.0" customHeight="true">
      <c r="B44" t="s" s="75">
        <v>347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</row>
    <row r="45" ht="32.25" customHeight="true">
      <c r="B45" s="79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</row>
    <row r="46" ht="33.75" customHeight="true">
      <c r="B46" s="81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</row>
    <row r="47" ht="33.75" customHeight="true">
      <c r="B47" s="81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</row>
    <row r="48" ht="33.75" customHeight="true">
      <c r="B48" s="81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</row>
    <row r="49" ht="24.75" customHeight="true">
      <c r="A49" s="6"/>
    </row>
  </sheetData>
  <sheetProtection autoFilter="false" sort="false" password="CDB0" sheet="true" scenarios="true" objects="true"/>
  <autoFilter ref="B17:S28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I14:I16"/>
    <mergeCell ref="D10:E10"/>
    <mergeCell ref="F10:L10"/>
    <mergeCell ref="D11:E11"/>
    <mergeCell ref="F11:L11"/>
    <mergeCell ref="D12:E12"/>
    <mergeCell ref="F12:L12"/>
    <mergeCell ref="J14:J16"/>
    <mergeCell ref="K14:K16"/>
    <mergeCell ref="L14:L16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W15:X15"/>
    <mergeCell ref="P14:P16"/>
    <mergeCell ref="Q14:Q16"/>
    <mergeCell ref="R14:R16"/>
    <mergeCell ref="S14:S16"/>
    <mergeCell ref="T14:T16"/>
    <mergeCell ref="U14:U16"/>
    <mergeCell ref="BC15:BD15"/>
    <mergeCell ref="BE15:BF15"/>
    <mergeCell ref="BG15:BH15"/>
    <mergeCell ref="AK15:AL15"/>
    <mergeCell ref="AM15:AN15"/>
    <mergeCell ref="AO15:AP15"/>
    <mergeCell ref="AQ15:AR15"/>
    <mergeCell ref="AS15:AT15"/>
    <mergeCell ref="AU15:AV15"/>
    <mergeCell ref="K30:L30"/>
    <mergeCell ref="AW15:AX15"/>
    <mergeCell ref="AY15:AZ15"/>
    <mergeCell ref="BA15:BB15"/>
    <mergeCell ref="Y15:Z15"/>
    <mergeCell ref="AA15:AB15"/>
    <mergeCell ref="AC15:AD15"/>
    <mergeCell ref="AE15:AF15"/>
    <mergeCell ref="AG15:AH15"/>
    <mergeCell ref="AI15:AJ15"/>
    <mergeCell ref="V14:V16"/>
    <mergeCell ref="O14:O16"/>
    <mergeCell ref="M14:M16"/>
    <mergeCell ref="N14:N16"/>
    <mergeCell ref="BI15:BJ15"/>
    <mergeCell ref="BK15:BL15"/>
    <mergeCell ref="BM15:BN15"/>
    <mergeCell ref="BO15:BP15"/>
    <mergeCell ref="BQ15:BR15"/>
    <mergeCell ref="B41:U41"/>
    <mergeCell ref="B42:U42"/>
    <mergeCell ref="B43:U43"/>
    <mergeCell ref="B35:U35"/>
    <mergeCell ref="B36:U36"/>
    <mergeCell ref="B37:U37"/>
    <mergeCell ref="B38:U38"/>
    <mergeCell ref="B39:U39"/>
    <mergeCell ref="B40:U40"/>
    <mergeCell ref="B45:U45"/>
    <mergeCell ref="B46:U46"/>
    <mergeCell ref="B47:U47"/>
    <mergeCell ref="B48:U48"/>
    <mergeCell ref="B44:U44"/>
  </mergeCells>
  <dataValidations count="2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6" allowBlank="true" errorStyle="stop" promptTitle="" prompt="" showInputMessage="true" showDropDown="false" showErrorMessage="true">
      <formula1>yes_no</formula1>
    </dataValidation>
    <dataValidation type="list" sqref="Q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7" allowBlank="true" errorStyle="stop" promptTitle="" prompt="" showInputMessage="true" showDropDown="false" showErrorMessage="true">
      <formula1>yes_no</formula1>
    </dataValidation>
    <dataValidation type="list" sqref="Q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8" allowBlank="true" errorStyle="stop" promptTitle="" prompt="" showInputMessage="true" showDropDown="false" showErrorMessage="true">
      <formula1>yes_no</formula1>
    </dataValidation>
    <dataValidation type="list" sqref="Q28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2023-12-26T13:14:09Z</dcterms:created>
  <dc:creator>Apache POI</dc:creator>
</cp:coreProperties>
</file>